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9"/>
  <workbookPr filterPrivacy="1" defaultThemeVersion="124226"/>
  <xr:revisionPtr revIDLastSave="0" documentId="13_ncr:1_{58E077ED-EED9-4264-A547-0EF51D7CDD9F}" xr6:coauthVersionLast="36" xr6:coauthVersionMax="36" xr10:uidLastSave="{00000000-0000-0000-0000-000000000000}"/>
  <bookViews>
    <workbookView xWindow="0" yWindow="0" windowWidth="24000" windowHeight="9705" xr2:uid="{00000000-000D-0000-FFFF-FFFF00000000}"/>
  </bookViews>
  <sheets>
    <sheet name="Форма 1" sheetId="5" r:id="rId1"/>
    <sheet name="Коды программ" sheetId="4" r:id="rId2"/>
  </sheets>
  <calcPr calcId="191029"/>
</workbook>
</file>

<file path=xl/calcChain.xml><?xml version="1.0" encoding="utf-8"?>
<calcChain xmlns="http://schemas.openxmlformats.org/spreadsheetml/2006/main">
  <c r="AH9" i="5" l="1"/>
  <c r="AH10" i="5"/>
  <c r="AH11" i="5"/>
  <c r="AH12" i="5"/>
  <c r="AH13" i="5"/>
  <c r="D10" i="5"/>
  <c r="D11" i="5"/>
  <c r="D12" i="5"/>
  <c r="D13" i="5"/>
  <c r="D9" i="5"/>
</calcChain>
</file>

<file path=xl/sharedStrings.xml><?xml version="1.0" encoding="utf-8"?>
<sst xmlns="http://schemas.openxmlformats.org/spreadsheetml/2006/main" count="1357" uniqueCount="1348">
  <si>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</si>
  <si>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</si>
  <si>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</si>
  <si>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</si>
  <si>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</si>
  <si>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</si>
  <si>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</si>
  <si>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</si>
  <si>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</si>
  <si>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</si>
  <si>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</si>
  <si>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</si>
  <si>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</si>
  <si>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</si>
  <si>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</si>
  <si>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</si>
  <si>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</si>
  <si>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</si>
  <si>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</si>
  <si>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</si>
  <si>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</si>
  <si>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</si>
  <si>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</si>
  <si>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</si>
  <si>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</si>
  <si>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</si>
  <si>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</si>
  <si>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</si>
  <si>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</si>
  <si>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</si>
  <si>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</si>
  <si>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</si>
  <si>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</si>
  <si>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</si>
  <si>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</si>
  <si>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</si>
  <si>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</si>
  <si>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</si>
  <si>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</si>
  <si>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</si>
  <si>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</si>
  <si>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</si>
  <si>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</si>
  <si>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</si>
  <si>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</si>
  <si>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</si>
  <si>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</si>
  <si>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</si>
  <si>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</si>
  <si>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</si>
  <si>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</si>
  <si>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</si>
  <si>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</si>
  <si>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</si>
  <si>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</si>
  <si>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</si>
  <si>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</si>
  <si>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</si>
  <si>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</si>
  <si>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</si>
  <si>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</si>
  <si>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</si>
  <si>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</si>
  <si>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</si>
  <si>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</si>
  <si>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</si>
  <si>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</si>
  <si>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</si>
  <si>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</si>
  <si>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</si>
  <si>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</si>
  <si>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</si>
  <si>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</si>
  <si>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</si>
  <si>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</si>
  <si>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</si>
  <si>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</si>
  <si>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</si>
  <si>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</si>
  <si>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</si>
  <si>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</si>
  <si>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</si>
  <si>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</si>
  <si>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</si>
  <si>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</si>
  <si>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</si>
  <si>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</si>
  <si>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</si>
  <si>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</si>
  <si>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</si>
  <si>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</si>
  <si>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</si>
  <si>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</si>
  <si>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</si>
  <si>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</si>
  <si>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</si>
  <si>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</si>
  <si>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</si>
  <si>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</si>
  <si>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</si>
  <si>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</si>
  <si>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</si>
  <si>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</si>
  <si>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</si>
  <si>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</si>
  <si>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</si>
  <si>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</si>
  <si>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</si>
  <si>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</si>
  <si>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</si>
  <si>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</si>
  <si>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</si>
  <si>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</si>
  <si>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</si>
  <si>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</si>
  <si>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</si>
  <si>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</si>
  <si>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</si>
  <si>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</si>
  <si>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</si>
  <si>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</si>
  <si>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</si>
  <si>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</si>
  <si>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</si>
  <si>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</si>
  <si>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</si>
  <si>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</si>
  <si>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</si>
  <si>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</si>
  <si>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</si>
  <si>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</si>
  <si>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</si>
  <si>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</si>
  <si>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</si>
  <si>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</si>
  <si>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</si>
  <si>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</si>
  <si>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</si>
  <si>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</si>
  <si>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</si>
  <si>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</si>
  <si>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</si>
  <si>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</si>
  <si>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</si>
  <si>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</si>
  <si>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</si>
  <si>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</si>
  <si>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</si>
  <si>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</si>
  <si>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</si>
  <si>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</si>
  <si>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</si>
  <si>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</si>
  <si>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</si>
  <si>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</si>
  <si>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</si>
  <si>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</si>
  <si>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</si>
  <si>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</si>
  <si>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</si>
  <si>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</si>
  <si>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</si>
  <si>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</si>
  <si>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</si>
  <si>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</si>
  <si>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</si>
  <si>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</si>
  <si>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</si>
  <si>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</si>
  <si>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</si>
  <si>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</si>
  <si>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</si>
  <si>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</si>
  <si>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</si>
  <si>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</si>
  <si>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</si>
  <si>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</si>
  <si>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</si>
  <si>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</si>
  <si>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</si>
  <si>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</si>
  <si>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</si>
  <si>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</si>
  <si>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</si>
  <si>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</si>
  <si>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</si>
  <si>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</si>
  <si>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</si>
  <si>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</si>
  <si>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</si>
  <si>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</si>
  <si>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</si>
  <si>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</si>
  <si>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</si>
  <si>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</si>
  <si>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</si>
  <si>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</si>
  <si>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</si>
  <si>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</si>
  <si>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</si>
  <si>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</si>
  <si>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</si>
  <si>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</si>
  <si>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</si>
  <si>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</si>
  <si>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</si>
  <si>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</si>
  <si>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</si>
  <si>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</si>
  <si>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</si>
  <si>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</si>
  <si>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</si>
  <si>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</si>
  <si>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</si>
  <si>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</si>
  <si>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</si>
  <si>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</si>
  <si>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</si>
  <si>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</si>
  <si>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</si>
  <si>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</si>
  <si>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</si>
  <si>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</si>
  <si>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</si>
  <si>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</si>
  <si>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</si>
  <si>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</si>
  <si>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</si>
  <si>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</si>
  <si>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</si>
  <si>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</si>
  <si>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</si>
  <si>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</si>
  <si>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</si>
  <si>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</si>
  <si>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</si>
  <si>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</si>
  <si>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</si>
  <si>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</si>
  <si>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</si>
  <si>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</si>
  <si>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</si>
  <si>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</si>
  <si>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</si>
  <si>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</si>
  <si>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</si>
  <si>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</si>
  <si>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</si>
  <si>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</si>
  <si>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</si>
  <si>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</si>
  <si>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</si>
  <si>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</si>
  <si>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</si>
  <si>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</si>
  <si>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</si>
  <si>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</si>
  <si>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</si>
  <si>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</si>
  <si>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</si>
  <si>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</si>
  <si>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</si>
  <si>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</si>
  <si>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</si>
  <si>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</si>
  <si>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</si>
  <si>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</si>
  <si>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</si>
  <si>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</si>
  <si>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</si>
  <si>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</si>
  <si>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</si>
  <si>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</si>
  <si>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</si>
  <si>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</si>
  <si>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</si>
  <si>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</si>
  <si>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</si>
  <si>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</si>
  <si>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</si>
  <si>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</si>
  <si>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</si>
  <si>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</si>
  <si>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</si>
  <si>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</si>
  <si>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</si>
  <si>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</si>
  <si>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</si>
  <si>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</si>
  <si>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</si>
  <si>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</si>
  <si>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</si>
  <si>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</si>
  <si>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</si>
  <si>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</si>
  <si>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</si>
  <si>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</si>
  <si>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</si>
  <si>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</si>
  <si>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</si>
  <si>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</si>
  <si>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</si>
  <si>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</si>
  <si>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</si>
  <si>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</si>
  <si>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</si>
  <si>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</si>
  <si>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</si>
  <si>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</si>
  <si>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</si>
  <si>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</si>
  <si>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</si>
  <si>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</si>
  <si>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</si>
  <si>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</si>
  <si>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</si>
  <si>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</si>
  <si>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</si>
  <si>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</si>
  <si>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</si>
  <si>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</si>
  <si>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</si>
  <si>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</si>
  <si>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</si>
  <si>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</si>
  <si>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</si>
  <si>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</si>
  <si>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</si>
  <si>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</si>
  <si>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</si>
  <si>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</si>
  <si>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</si>
  <si>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</si>
  <si>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</si>
  <si>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</si>
  <si>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</si>
  <si>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</si>
  <si>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</si>
  <si>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</si>
  <si>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</si>
  <si>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</si>
  <si>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</si>
  <si>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</si>
  <si>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</si>
  <si>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</si>
  <si>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</si>
  <si>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</si>
  <si>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</si>
  <si>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</si>
  <si>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</si>
  <si>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</si>
  <si>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</si>
  <si>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</si>
  <si>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</si>
  <si>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</si>
  <si>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</si>
  <si>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</si>
  <si>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</si>
  <si>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</si>
  <si>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</si>
  <si>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</si>
  <si>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</si>
  <si>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</si>
  <si>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</si>
  <si>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</si>
  <si>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</si>
  <si>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</si>
  <si>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</si>
  <si>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</si>
  <si>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</si>
  <si>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</si>
  <si>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</si>
  <si>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</si>
  <si>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</si>
  <si>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</si>
  <si>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</si>
  <si>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</si>
  <si>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</si>
  <si>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</si>
  <si>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</si>
  <si>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</si>
  <si>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</si>
  <si>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</si>
  <si>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</si>
  <si>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</si>
  <si>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</si>
  <si>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</si>
  <si>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</si>
  <si>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</si>
  <si>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</si>
  <si>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</si>
  <si>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</si>
  <si>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</si>
  <si>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</si>
  <si>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</si>
  <si>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</si>
  <si>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</si>
  <si>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</si>
  <si>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</si>
  <si>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</si>
  <si>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</si>
  <si>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</si>
  <si>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</si>
  <si>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</si>
  <si>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</si>
  <si>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</si>
  <si>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</si>
  <si>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</si>
  <si>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</si>
  <si>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</si>
  <si>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</si>
  <si>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</si>
  <si>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</si>
  <si>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</si>
  <si>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</si>
  <si>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</si>
  <si>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</si>
  <si>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</si>
  <si>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</si>
  <si>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</si>
  <si>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</si>
  <si>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</si>
  <si>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</si>
  <si>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</si>
  <si>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</si>
  <si>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</si>
  <si>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</si>
  <si>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</si>
  <si>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</si>
  <si>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</si>
  <si>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</si>
  <si>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</si>
  <si>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</si>
  <si>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</si>
  <si>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</si>
  <si>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</si>
  <si>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</si>
  <si>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</si>
  <si>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</si>
  <si>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</si>
  <si>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</si>
  <si>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</si>
  <si>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</si>
  <si>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</si>
  <si>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</si>
  <si>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</si>
  <si>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</si>
  <si>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</si>
  <si>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</si>
  <si>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</si>
  <si>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</si>
  <si>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</si>
  <si>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</si>
  <si>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</si>
  <si>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</si>
  <si>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</si>
  <si>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</si>
  <si>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</si>
  <si>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</si>
  <si>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</si>
  <si>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</si>
  <si>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</si>
  <si>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</si>
  <si>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</si>
  <si>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</si>
  <si>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</si>
  <si>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</si>
  <si>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</si>
  <si>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</si>
  <si>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</si>
  <si>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</si>
  <si>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</si>
  <si>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</si>
  <si>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</si>
  <si>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</si>
  <si>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</si>
  <si>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</si>
  <si>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</si>
  <si>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</si>
  <si>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</si>
  <si>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</si>
  <si>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</si>
  <si>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</si>
  <si>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</si>
  <si>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</si>
  <si>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</si>
  <si>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</si>
  <si>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</si>
  <si>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</si>
  <si>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</si>
  <si>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</si>
  <si>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</si>
  <si>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</si>
  <si>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</si>
  <si>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</si>
  <si>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</si>
  <si>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</si>
  <si>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</si>
  <si>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</si>
  <si>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</si>
  <si>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</si>
  <si>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</si>
  <si>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</si>
  <si>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</si>
  <si>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</si>
  <si>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</si>
  <si>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</si>
  <si>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</si>
  <si>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</si>
  <si>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</si>
  <si>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</si>
  <si>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</si>
  <si>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</si>
  <si>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</si>
  <si>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</si>
  <si>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</si>
  <si>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</si>
  <si>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</si>
  <si>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</si>
  <si>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</si>
  <si>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</si>
  <si>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</si>
  <si>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</si>
  <si>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</si>
  <si>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</si>
  <si>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</si>
  <si>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</si>
  <si>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</si>
  <si>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</si>
  <si>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</si>
  <si>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</si>
  <si>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</si>
  <si>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</si>
  <si>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</si>
  <si>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</si>
  <si>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</si>
  <si>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</si>
  <si>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</si>
  <si>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</si>
  <si>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</si>
  <si>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</si>
  <si>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</si>
  <si>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</si>
  <si>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</si>
  <si>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</si>
  <si>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</si>
  <si>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</si>
  <si>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</si>
  <si>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</si>
  <si>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</si>
  <si>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</si>
  <si>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</si>
  <si>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</si>
  <si>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</si>
  <si>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</si>
  <si>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</si>
  <si>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</si>
  <si>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</si>
  <si>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</si>
  <si>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</si>
  <si>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</si>
  <si>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</si>
  <si>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</si>
  <si>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</si>
  <si>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</si>
  <si>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</si>
  <si>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</si>
  <si>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</si>
  <si>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</si>
  <si>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</si>
  <si>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</si>
  <si>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</si>
  <si>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</si>
  <si>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</si>
  <si>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</si>
  <si>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</si>
  <si>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</si>
  <si>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</si>
  <si>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</si>
  <si>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</si>
  <si>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</si>
  <si>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</si>
  <si>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</si>
  <si>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</si>
  <si>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</si>
  <si>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</si>
  <si>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</si>
  <si>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</si>
  <si>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</si>
  <si>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</si>
  <si>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</si>
  <si>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</si>
  <si>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</si>
  <si>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</si>
  <si>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</si>
  <si>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</si>
  <si>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</si>
  <si>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</si>
  <si>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</si>
  <si>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</si>
  <si>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</si>
  <si>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</si>
  <si>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</si>
  <si>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</si>
  <si>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</si>
  <si>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</si>
  <si>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</si>
  <si>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</si>
  <si>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</si>
  <si>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</si>
  <si>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</si>
  <si>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</si>
  <si>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</si>
  <si>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</si>
  <si>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</si>
  <si>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</si>
  <si>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</si>
  <si>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</si>
  <si>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</si>
  <si>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</si>
  <si>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</si>
  <si>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</si>
  <si>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</si>
  <si>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</si>
  <si>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</si>
  <si>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</si>
  <si>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</si>
  <si>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</si>
  <si>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</si>
  <si>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</si>
  <si>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</si>
  <si>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</si>
  <si>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</si>
  <si>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</si>
  <si>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</si>
  <si>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</si>
  <si>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</si>
  <si>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</si>
  <si>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</si>
  <si>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</si>
  <si>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</si>
  <si>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</si>
  <si>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</si>
  <si>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</si>
  <si>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</si>
  <si>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</si>
  <si>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</si>
  <si>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</si>
  <si>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</si>
  <si>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</si>
  <si>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</si>
  <si>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</si>
  <si>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</si>
  <si>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</si>
  <si>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</si>
  <si>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</si>
  <si>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</si>
  <si>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</si>
  <si>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</si>
  <si>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</si>
  <si>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</si>
  <si>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</si>
  <si>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</si>
  <si>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</si>
  <si>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</si>
  <si>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</si>
  <si>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</si>
  <si>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</si>
  <si>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</si>
  <si>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</si>
  <si>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</si>
  <si>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</si>
  <si>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</si>
  <si>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</si>
  <si>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</si>
  <si>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</si>
  <si>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</si>
  <si>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</si>
  <si>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</si>
  <si>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</si>
  <si>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</si>
  <si>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</si>
  <si>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</si>
  <si>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</si>
  <si>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</si>
  <si>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</si>
  <si>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</si>
  <si>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</si>
  <si>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</si>
  <si>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</si>
  <si>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</si>
  <si>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</si>
  <si>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</si>
  <si>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</si>
  <si>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</si>
  <si>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</si>
  <si>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</si>
  <si>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</si>
  <si>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</si>
  <si>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</si>
  <si>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</si>
  <si>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</si>
  <si>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</si>
  <si>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</si>
  <si>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</si>
  <si>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</si>
  <si>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</si>
  <si>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</si>
  <si>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</si>
  <si>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</si>
  <si>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</si>
  <si>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</si>
  <si>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</si>
  <si>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</si>
  <si>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</si>
  <si>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</si>
  <si>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</si>
  <si>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</si>
  <si>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</si>
  <si>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</si>
  <si>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</si>
  <si>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</si>
  <si>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</si>
  <si>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</si>
  <si>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</si>
  <si>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</si>
  <si>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</si>
  <si>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</si>
  <si>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</si>
  <si>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</si>
  <si>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</si>
  <si>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</si>
  <si>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</si>
  <si>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</si>
  <si>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</si>
  <si>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</si>
  <si>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</si>
  <si>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</si>
  <si>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</si>
  <si>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</si>
  <si>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</si>
  <si>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</si>
  <si>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</si>
  <si>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</si>
  <si>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</si>
  <si>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</si>
  <si>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</si>
  <si>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</si>
  <si>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</si>
  <si>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</si>
  <si>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</si>
  <si>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</si>
  <si>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</si>
  <si>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</si>
  <si>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</si>
  <si>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</si>
  <si>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</si>
  <si>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</si>
  <si>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</si>
  <si>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</si>
  <si>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</si>
  <si>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</si>
  <si>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</si>
  <si>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</si>
  <si>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</si>
  <si>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</si>
  <si>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</si>
  <si>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</si>
  <si>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</si>
  <si>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</si>
  <si>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</si>
  <si>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</si>
  <si>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</si>
  <si>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</si>
  <si>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</si>
  <si>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</si>
  <si>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</si>
  <si>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</si>
  <si>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</si>
  <si>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</si>
  <si>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</si>
  <si>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</si>
  <si>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</si>
  <si>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</si>
  <si>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</si>
  <si>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</si>
  <si>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</si>
  <si>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</si>
  <si>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</si>
  <si>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</si>
  <si>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</si>
  <si>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</si>
  <si>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</si>
  <si>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</si>
  <si>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</si>
  <si>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</si>
  <si>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</si>
  <si>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</si>
  <si>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</si>
  <si>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</si>
  <si>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</si>
  <si>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</si>
  <si>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</si>
  <si>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</si>
  <si>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</si>
  <si>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</si>
  <si>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</si>
  <si>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</si>
  <si>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</si>
  <si>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</si>
  <si>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</si>
  <si>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</si>
  <si>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</si>
  <si>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</si>
  <si>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</si>
  <si>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</si>
  <si>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</si>
  <si>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</si>
  <si>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</si>
  <si>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</si>
  <si>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</si>
  <si>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</si>
  <si>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</si>
  <si>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</si>
  <si>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</si>
  <si>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</si>
  <si>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</si>
  <si>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</si>
  <si>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</si>
  <si>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</si>
  <si>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</si>
  <si>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</si>
  <si>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</si>
  <si>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</si>
  <si>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</si>
  <si>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</si>
  <si>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</si>
  <si>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</si>
  <si>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</si>
  <si>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</si>
  <si>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</si>
  <si>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</si>
  <si>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</si>
  <si>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</si>
  <si>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</si>
  <si>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</si>
  <si>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</si>
  <si>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</si>
  <si>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</si>
  <si>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</si>
  <si>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</si>
  <si>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</si>
  <si>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</si>
  <si>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</si>
  <si>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</si>
  <si>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</si>
  <si>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</si>
  <si>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</si>
  <si>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</si>
  <si>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</si>
  <si>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</si>
  <si>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</si>
  <si>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</si>
  <si>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</si>
  <si>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</si>
  <si>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</si>
  <si>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</si>
  <si>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</si>
  <si>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</si>
  <si>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</si>
  <si>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</si>
  <si>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</si>
  <si>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</si>
  <si>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</si>
  <si>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</si>
  <si>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</si>
  <si>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</si>
  <si>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</si>
  <si>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</si>
  <si>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</si>
  <si>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</si>
  <si>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</si>
  <si>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</si>
  <si>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</si>
  <si>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</si>
  <si>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</si>
  <si>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</si>
  <si>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</si>
  <si>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</si>
  <si>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</si>
  <si>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</si>
  <si>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</si>
  <si>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</si>
  <si>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</si>
  <si>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</si>
  <si>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</si>
  <si>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</si>
  <si>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</si>
  <si>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</si>
  <si>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</si>
  <si>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</si>
  <si>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</si>
  <si>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</si>
  <si>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</si>
  <si>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</si>
  <si>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</si>
  <si>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</si>
  <si>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</si>
  <si>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</si>
  <si>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</si>
  <si>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</si>
  <si>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</si>
  <si>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</si>
  <si>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</si>
  <si>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</si>
  <si>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</si>
  <si>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</si>
  <si>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</si>
  <si>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</si>
  <si>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</si>
  <si>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</si>
  <si>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</si>
  <si>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</si>
  <si>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</si>
  <si>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</si>
  <si>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</si>
  <si>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</si>
  <si>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</si>
  <si>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</si>
  <si>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</si>
  <si>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</si>
  <si>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</si>
  <si>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</si>
  <si>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</si>
  <si>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</si>
  <si>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</si>
  <si>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</si>
  <si>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</si>
  <si>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</si>
  <si>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</si>
  <si>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</si>
  <si>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</si>
  <si>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</si>
  <si>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</si>
  <si>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</si>
  <si>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</si>
  <si>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</si>
  <si>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</si>
  <si>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</si>
  <si>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</si>
  <si>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</si>
  <si>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</si>
  <si>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</si>
  <si>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</si>
  <si>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</si>
  <si>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</si>
  <si>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</si>
  <si>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</si>
  <si>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</si>
  <si>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</si>
  <si>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</si>
  <si>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</si>
  <si>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</si>
  <si>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</si>
  <si>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</si>
  <si>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</si>
  <si>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</si>
  <si>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</si>
  <si>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</si>
  <si>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</si>
  <si>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</si>
  <si>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</si>
  <si>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</si>
  <si>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</si>
  <si>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</si>
  <si>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</si>
  <si>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</si>
  <si>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</si>
  <si>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</si>
  <si>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</si>
  <si>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</si>
  <si>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</si>
  <si>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</si>
  <si>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</si>
  <si>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</si>
  <si>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</si>
  <si>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</si>
  <si>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</si>
  <si>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</si>
  <si>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</si>
  <si>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</si>
  <si>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</si>
  <si>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</si>
  <si>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</si>
  <si>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</si>
  <si>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</si>
  <si>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</si>
  <si>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</si>
  <si>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</si>
  <si>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</si>
  <si>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</si>
  <si>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</si>
  <si>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</si>
  <si>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</si>
  <si>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</si>
  <si>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</si>
  <si>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</si>
  <si>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</si>
  <si>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</si>
  <si>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</si>
  <si>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</si>
  <si>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</si>
  <si>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</si>
  <si>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</si>
  <si>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</si>
  <si>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</si>
  <si>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</si>
  <si>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</si>
  <si>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</si>
  <si>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</si>
  <si>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</si>
  <si>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</si>
  <si>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</si>
  <si>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</si>
  <si>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</si>
  <si>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</si>
  <si>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</si>
  <si>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</si>
  <si>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</si>
  <si>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</si>
  <si>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</si>
  <si>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</si>
  <si>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</si>
  <si>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</si>
  <si>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</si>
  <si>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</si>
  <si>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</si>
  <si>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</si>
  <si>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</si>
  <si>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</si>
  <si>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</si>
  <si>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</si>
  <si>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</si>
  <si>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</si>
  <si>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</si>
  <si>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</si>
  <si>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</si>
  <si>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</si>
  <si>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</si>
  <si>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</si>
  <si>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</si>
  <si>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</si>
  <si>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</si>
  <si>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</si>
  <si>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</si>
  <si>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</si>
  <si>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</si>
  <si>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</si>
  <si>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</si>
  <si>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</si>
  <si>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</si>
  <si>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</si>
  <si>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</si>
  <si>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</si>
  <si>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</si>
  <si>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</si>
  <si>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</si>
  <si>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</si>
  <si>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</si>
  <si>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</si>
  <si>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</si>
  <si>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</si>
  <si>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</si>
  <si>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</si>
  <si>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</si>
  <si>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</si>
  <si>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</si>
  <si>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</si>
  <si>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</si>
  <si>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</si>
  <si>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</si>
  <si>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</si>
  <si>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</si>
  <si>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</si>
  <si>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</si>
  <si>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</si>
  <si>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</si>
  <si>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</si>
  <si>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</si>
  <si>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</si>
  <si>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</si>
  <si>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</si>
  <si>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</si>
  <si>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</si>
  <si>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</si>
  <si>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</si>
  <si>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</si>
  <si>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</si>
  <si>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</si>
  <si>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</si>
  <si>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</si>
  <si>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</si>
  <si>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</si>
  <si>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</si>
  <si>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</si>
  <si>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</si>
  <si>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</si>
  <si>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</si>
  <si>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</si>
  <si>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</si>
  <si>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</si>
  <si>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</si>
  <si>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</si>
  <si>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</si>
  <si>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</si>
  <si>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</si>
  <si>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</si>
  <si>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</si>
  <si>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</si>
  <si>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</si>
  <si>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</si>
  <si>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</si>
  <si>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</si>
  <si>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</si>
  <si>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</si>
  <si>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</si>
  <si>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</si>
  <si>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</si>
  <si>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</si>
  <si>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</si>
  <si>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</si>
  <si>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</si>
  <si>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</si>
  <si>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</si>
  <si>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</si>
  <si>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</si>
  <si>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</si>
  <si>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</si>
  <si>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</si>
  <si>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</si>
  <si>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</si>
  <si>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</si>
  <si>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</si>
  <si>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</si>
  <si>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</si>
  <si>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</si>
  <si>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</si>
  <si>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</si>
  <si>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</si>
  <si>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</si>
  <si>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</si>
  <si>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</si>
  <si>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</si>
  <si>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</si>
  <si>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</si>
  <si>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</si>
  <si>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</si>
  <si>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</si>
  <si>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</si>
  <si>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</si>
  <si>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</si>
  <si>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</si>
  <si>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</si>
  <si>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</si>
  <si>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</si>
  <si>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</si>
  <si>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</si>
  <si>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</si>
  <si>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</si>
  <si>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</si>
  <si>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</si>
  <si>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</si>
  <si>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</si>
  <si>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</si>
  <si>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</si>
  <si>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</si>
  <si>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</si>
  <si>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</si>
  <si>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</si>
  <si>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</si>
  <si>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</si>
  <si>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</si>
  <si>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</si>
  <si>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</si>
  <si>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</si>
  <si>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</si>
  <si>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</si>
  <si>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</si>
  <si>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</si>
  <si>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</si>
  <si>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</si>
  <si>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</si>
  <si>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</si>
  <si>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</si>
  <si>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</si>
  <si>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</si>
  <si>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</si>
  <si>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</si>
  <si>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</si>
  <si>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</si>
  <si>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</si>
  <si>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</si>
  <si>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</si>
  <si>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</si>
  <si>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</si>
  <si>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</si>
  <si>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</si>
  <si>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</si>
  <si>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</si>
  <si>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</si>
  <si>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</si>
  <si>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</si>
  <si>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</si>
  <si>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</si>
  <si>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</si>
  <si>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</si>
  <si>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</si>
  <si>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</si>
  <si>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</si>
  <si>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</si>
  <si>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</si>
  <si>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</si>
  <si>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</si>
  <si>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</si>
  <si>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</si>
  <si>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</si>
  <si>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</si>
  <si>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</si>
  <si>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</si>
  <si>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</si>
  <si>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</si>
  <si>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</si>
  <si>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</si>
  <si>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</si>
  <si>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</si>
  <si>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</si>
  <si>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</si>
  <si>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</si>
  <si>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</si>
  <si>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</si>
  <si>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</si>
  <si>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</si>
  <si>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</si>
  <si>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</si>
  <si>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</si>
  <si>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</si>
  <si>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</si>
  <si>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</si>
  <si>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</si>
  <si>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</si>
  <si>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</si>
  <si>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</si>
  <si>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</si>
  <si>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</si>
  <si>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</si>
  <si>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</si>
  <si>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</si>
  <si>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</si>
  <si>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</si>
  <si>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</si>
  <si>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</si>
  <si>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</si>
  <si>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</si>
  <si>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</si>
  <si>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</si>
  <si>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</si>
  <si>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</si>
  <si>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</si>
  <si>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</si>
  <si>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</si>
  <si>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</si>
  <si>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</si>
  <si>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</si>
  <si>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</si>
  <si>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</si>
  <si>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</si>
  <si>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</si>
  <si>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</si>
  <si>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</si>
  <si>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</si>
  <si>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</si>
  <si>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</si>
  <si>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</si>
  <si>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</si>
  <si>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</si>
  <si>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</si>
  <si>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</si>
  <si>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</si>
  <si>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</si>
  <si>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</si>
  <si>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</si>
  <si>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</si>
  <si>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</si>
  <si>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</si>
  <si>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</si>
  <si>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</si>
  <si>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</si>
  <si>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</si>
  <si>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</si>
  <si>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</si>
  <si>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</si>
  <si>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</si>
  <si>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</si>
  <si>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</si>
  <si>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</si>
  <si>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</si>
  <si>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</si>
  <si>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</si>
  <si>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</si>
  <si>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</si>
  <si>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</si>
  <si>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</si>
  <si>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</si>
  <si>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</si>
  <si>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</si>
  <si>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</si>
  <si>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</si>
  <si>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</si>
  <si>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</si>
  <si>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</si>
  <si>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</si>
  <si>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</si>
  <si>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</si>
  <si>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</si>
  <si>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</si>
  <si>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</si>
  <si>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</si>
  <si>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</si>
  <si>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</si>
  <si>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</si>
  <si>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</si>
  <si>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</si>
  <si>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</si>
  <si>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</si>
  <si>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</si>
  <si>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</si>
  <si>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</si>
  <si>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</si>
  <si>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</si>
  <si>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</si>
  <si>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</si>
  <si>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</si>
  <si>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</si>
  <si>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</si>
  <si>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Кизеев Валерий Федорович</t>
  </si>
  <si>
    <t>Зам. директора по УПР</t>
  </si>
  <si>
    <t>tkpd@mon.alania.gov.ru</t>
  </si>
  <si>
    <t>8(8672)531231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</si>
</sst>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3" fillId="0" borderId="0" applyNumberFormat="0" applyFill="0" applyBorder="0" applyAlignment="0" applyProtection="0"/>
  </cellStyleXfs>
  <cellXfs count="5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xf numFmtId="0" fontId="13" fillId="0" borderId="1" xfId="2" applyBorder="1" applyAlignment="1">
      <alignment horizontal="center" wrapText="1"/>
    </xf>
  </cellXfs>
  <cellStyles count="3">
    <cellStyle name="Гиперссылка" xfId="2" builtinId="8"/>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kpd@mon.alania.gov.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8"/>
  <sheetViews>
    <sheetView tabSelected="1" topLeftCell="A7" zoomScale="85" zoomScaleNormal="85" workbookViewId="0">
      <selection activeCell="F16" sqref="F16"/>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2" t="s">
        <v>1338</v>
      </c>
    </row>
    <row r="2" spans="1:34" ht="20.25" x14ac:dyDescent="0.3">
      <c r="A2" s="11"/>
    </row>
    <row r="3" spans="1:34" ht="147.75" customHeight="1" x14ac:dyDescent="0.3">
      <c r="A3" s="33" t="s">
        <v>1339</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row>
    <row r="5" spans="1:34" s="3" customFormat="1" ht="42.75" customHeight="1" x14ac:dyDescent="0.25">
      <c r="A5" s="37" t="s">
        <v>1323</v>
      </c>
      <c r="B5" s="37" t="s">
        <v>1324</v>
      </c>
      <c r="C5" s="37" t="s">
        <v>1327</v>
      </c>
      <c r="D5" s="37" t="s">
        <v>1325</v>
      </c>
      <c r="E5" s="37" t="s">
        <v>8</v>
      </c>
      <c r="F5" s="37" t="s">
        <v>1326</v>
      </c>
      <c r="G5" s="39" t="s">
        <v>1343</v>
      </c>
      <c r="H5" s="41" t="s">
        <v>1342</v>
      </c>
      <c r="I5" s="42"/>
      <c r="J5" s="42"/>
      <c r="K5" s="42"/>
      <c r="L5" s="42"/>
      <c r="M5" s="42"/>
      <c r="N5" s="42"/>
      <c r="O5" s="42"/>
      <c r="P5" s="42"/>
      <c r="Q5" s="42"/>
      <c r="R5" s="42"/>
      <c r="S5" s="42"/>
      <c r="T5" s="42"/>
      <c r="U5" s="42"/>
      <c r="V5" s="42"/>
      <c r="W5" s="42"/>
      <c r="X5" s="42"/>
      <c r="Y5" s="42"/>
      <c r="Z5" s="42"/>
      <c r="AA5" s="42"/>
      <c r="AB5" s="42"/>
      <c r="AC5" s="42"/>
      <c r="AD5" s="42"/>
      <c r="AE5" s="42"/>
      <c r="AF5" s="53"/>
      <c r="AG5" s="35" t="s">
        <v>1337</v>
      </c>
      <c r="AH5" s="50" t="s">
        <v>1328</v>
      </c>
    </row>
    <row r="6" spans="1:34" s="3" customFormat="1" ht="51.75" customHeight="1" x14ac:dyDescent="0.25">
      <c r="A6" s="38"/>
      <c r="B6" s="38"/>
      <c r="C6" s="38"/>
      <c r="D6" s="38"/>
      <c r="E6" s="38"/>
      <c r="F6" s="38"/>
      <c r="G6" s="39"/>
      <c r="H6" s="46" t="s">
        <v>9</v>
      </c>
      <c r="I6" s="47"/>
      <c r="J6" s="47"/>
      <c r="K6" s="47"/>
      <c r="L6" s="47"/>
      <c r="M6" s="48"/>
      <c r="N6" s="43" t="s">
        <v>730</v>
      </c>
      <c r="O6" s="44"/>
      <c r="P6" s="45"/>
      <c r="Q6" s="43" t="s">
        <v>735</v>
      </c>
      <c r="R6" s="44"/>
      <c r="S6" s="44"/>
      <c r="T6" s="45"/>
      <c r="U6" s="46" t="s">
        <v>733</v>
      </c>
      <c r="V6" s="47"/>
      <c r="W6" s="47"/>
      <c r="X6" s="47"/>
      <c r="Y6" s="47"/>
      <c r="Z6" s="48"/>
      <c r="AA6" s="41" t="s">
        <v>1340</v>
      </c>
      <c r="AB6" s="42"/>
      <c r="AC6" s="42"/>
      <c r="AD6" s="42"/>
      <c r="AE6" s="42"/>
      <c r="AF6" s="42"/>
      <c r="AG6" s="36"/>
      <c r="AH6" s="50"/>
    </row>
    <row r="7" spans="1:34" s="4" customFormat="1" ht="255.75" customHeight="1" x14ac:dyDescent="0.25">
      <c r="A7" s="38"/>
      <c r="B7" s="38"/>
      <c r="C7" s="38"/>
      <c r="D7" s="52"/>
      <c r="E7" s="38"/>
      <c r="F7" s="38"/>
      <c r="G7" s="40"/>
      <c r="H7" s="12" t="s">
        <v>1331</v>
      </c>
      <c r="I7" s="24" t="s">
        <v>731</v>
      </c>
      <c r="J7" s="24" t="s">
        <v>737</v>
      </c>
      <c r="K7" s="12" t="s">
        <v>742</v>
      </c>
      <c r="L7" s="13" t="s">
        <v>1332</v>
      </c>
      <c r="M7" s="22" t="s">
        <v>691</v>
      </c>
      <c r="N7" s="18" t="s">
        <v>720</v>
      </c>
      <c r="O7" s="23" t="s">
        <v>726</v>
      </c>
      <c r="P7" s="22" t="s">
        <v>690</v>
      </c>
      <c r="Q7" s="22" t="s">
        <v>740</v>
      </c>
      <c r="R7" s="17" t="s">
        <v>732</v>
      </c>
      <c r="S7" s="17" t="s">
        <v>1333</v>
      </c>
      <c r="T7" s="25" t="s">
        <v>739</v>
      </c>
      <c r="U7" s="22" t="s">
        <v>727</v>
      </c>
      <c r="V7" s="22" t="s">
        <v>724</v>
      </c>
      <c r="W7" s="22" t="s">
        <v>1334</v>
      </c>
      <c r="X7" s="22" t="s">
        <v>1335</v>
      </c>
      <c r="Y7" s="22" t="s">
        <v>1336</v>
      </c>
      <c r="Z7" s="22" t="s">
        <v>1341</v>
      </c>
      <c r="AA7" s="19" t="s">
        <v>728</v>
      </c>
      <c r="AB7" s="19" t="s">
        <v>741</v>
      </c>
      <c r="AC7" s="19" t="s">
        <v>729</v>
      </c>
      <c r="AD7" s="19" t="s">
        <v>736</v>
      </c>
      <c r="AE7" s="21" t="s">
        <v>738</v>
      </c>
      <c r="AF7" s="19" t="s">
        <v>734</v>
      </c>
      <c r="AG7" s="36"/>
      <c r="AH7" s="50"/>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25">
      <c r="A9" s="5" t="s">
        <v>684</v>
      </c>
      <c r="B9" s="10" t="s">
        <v>680</v>
      </c>
      <c r="C9" s="1" t="s">
        <v>508</v>
      </c>
      <c r="D9" s="20" t="str">
        <f>VLOOKUP(C9,'Коды программ'!$A$2:$B$578,2,FALSE)</f>
        <v>Агент рекламный</v>
      </c>
      <c r="E9" s="8" t="s">
        <v>10</v>
      </c>
      <c r="F9" s="27" t="s">
        <v>721</v>
      </c>
      <c r="G9" s="9">
        <v>21</v>
      </c>
      <c r="H9" s="9">
        <v>2</v>
      </c>
      <c r="I9" s="9"/>
      <c r="J9" s="9"/>
      <c r="K9" s="9"/>
      <c r="L9" s="9"/>
      <c r="M9" s="9">
        <v>12</v>
      </c>
      <c r="N9" s="9">
        <v>2</v>
      </c>
      <c r="O9" s="9"/>
      <c r="P9" s="9"/>
      <c r="Q9" s="9">
        <v>1</v>
      </c>
      <c r="R9" s="9"/>
      <c r="S9" s="9">
        <v>1</v>
      </c>
      <c r="T9" s="9"/>
      <c r="U9" s="9">
        <v>1</v>
      </c>
      <c r="V9" s="9"/>
      <c r="W9" s="9"/>
      <c r="X9" s="9"/>
      <c r="Y9" s="9"/>
      <c r="Z9" s="9"/>
      <c r="AA9" s="9">
        <v>2</v>
      </c>
      <c r="AB9" s="9"/>
      <c r="AC9" s="9"/>
      <c r="AD9" s="9"/>
      <c r="AE9" s="9"/>
      <c r="AF9" s="9"/>
      <c r="AG9" s="9"/>
      <c r="AH9" s="30"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c r="B10" s="5"/>
      <c r="C10" s="5"/>
      <c r="D10" s="26" t="e">
        <f>VLOOKUP(C10,'Коды программ'!$A$2:$B$578,2,FALSE)</f>
        <v>#N/A</v>
      </c>
      <c r="E10" s="8" t="s">
        <v>11</v>
      </c>
      <c r="F10" s="6" t="s">
        <v>722</v>
      </c>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30"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c r="B11" s="5"/>
      <c r="C11" s="5"/>
      <c r="D11" s="26" t="e">
        <f>VLOOKUP(C11,'Коды программ'!$A$2:$B$578,2,FALSE)</f>
        <v>#N/A</v>
      </c>
      <c r="E11" s="8" t="s">
        <v>12</v>
      </c>
      <c r="F11" s="6" t="s">
        <v>723</v>
      </c>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30" t="str">
        <f t="shared" si="0"/>
        <v>проверка пройдена</v>
      </c>
    </row>
    <row r="12" spans="1:34" s="4" customFormat="1" ht="36.75" customHeight="1" x14ac:dyDescent="0.25">
      <c r="A12" s="5"/>
      <c r="B12" s="5"/>
      <c r="C12" s="5"/>
      <c r="D12" s="26" t="e">
        <f>VLOOKUP(C12,'Коды программ'!$A$2:$B$578,2,FALSE)</f>
        <v>#N/A</v>
      </c>
      <c r="E12" s="8" t="s">
        <v>13</v>
      </c>
      <c r="F12" s="6" t="s">
        <v>15</v>
      </c>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30" t="str">
        <f t="shared" si="0"/>
        <v>проверка пройдена</v>
      </c>
    </row>
    <row r="13" spans="1:34" s="4" customFormat="1" ht="27" customHeight="1" x14ac:dyDescent="0.25">
      <c r="A13" s="16"/>
      <c r="B13" s="16"/>
      <c r="C13" s="16"/>
      <c r="D13" s="26" t="e">
        <f>VLOOKUP(C13,'Коды программ'!$A$2:$B$578,2,FALSE)</f>
        <v>#N/A</v>
      </c>
      <c r="E13" s="8" t="s">
        <v>14</v>
      </c>
      <c r="F13" s="6" t="s">
        <v>18</v>
      </c>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30" t="str">
        <f t="shared" si="0"/>
        <v>проверка пройдена</v>
      </c>
    </row>
    <row r="14" spans="1:34" ht="64.5" customHeight="1" x14ac:dyDescent="0.3">
      <c r="A14" s="51" t="s">
        <v>725</v>
      </c>
      <c r="B14" s="51"/>
      <c r="C14" s="51"/>
      <c r="D14" s="51"/>
      <c r="E14" s="51"/>
      <c r="F14" s="51"/>
      <c r="G14" s="31"/>
      <c r="H14" s="31"/>
      <c r="I14" s="31"/>
      <c r="J14" s="31"/>
      <c r="K14" s="31"/>
      <c r="L14" s="31"/>
      <c r="M14" s="31"/>
      <c r="N14" s="31"/>
      <c r="O14" s="31"/>
      <c r="P14" s="31"/>
      <c r="Q14" s="31"/>
      <c r="R14" s="31"/>
      <c r="S14" s="31"/>
      <c r="T14" s="31"/>
      <c r="U14" s="31"/>
      <c r="V14" s="31"/>
      <c r="W14" s="14"/>
      <c r="X14" s="14"/>
      <c r="Y14" s="14"/>
      <c r="Z14" s="14"/>
      <c r="AA14" s="14"/>
      <c r="AB14" s="14"/>
      <c r="AC14" s="14"/>
      <c r="AD14" s="14"/>
      <c r="AE14" s="14"/>
      <c r="AF14" s="14"/>
      <c r="AG14" s="7"/>
    </row>
    <row r="16" spans="1:34" ht="114" customHeight="1" x14ac:dyDescent="0.3">
      <c r="A16" s="49" t="s">
        <v>1330</v>
      </c>
      <c r="B16" s="49"/>
      <c r="C16" s="49"/>
      <c r="D16" s="49"/>
    </row>
    <row r="17" spans="1:11" ht="40.5" x14ac:dyDescent="0.3">
      <c r="A17" s="28" t="s">
        <v>1319</v>
      </c>
      <c r="B17" s="28" t="s">
        <v>1320</v>
      </c>
      <c r="C17" s="28" t="s">
        <v>1321</v>
      </c>
      <c r="D17" s="28" t="s">
        <v>1322</v>
      </c>
      <c r="K17" s="15"/>
    </row>
    <row r="18" spans="1:11" ht="36" customHeight="1" x14ac:dyDescent="0.3">
      <c r="A18" s="29" t="s">
        <v>1344</v>
      </c>
      <c r="B18" s="29" t="s">
        <v>1345</v>
      </c>
      <c r="C18" s="54" t="s">
        <v>1346</v>
      </c>
      <c r="D18" s="29" t="s">
        <v>1347</v>
      </c>
    </row>
  </sheetData>
  <mergeCells count="18">
    <mergeCell ref="A16:D16"/>
    <mergeCell ref="AH5:AH7"/>
    <mergeCell ref="A14:F14"/>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hyperlinks>
    <hyperlink ref="C18" r:id="rId1" xr:uid="{260C22F1-CB04-4182-AA3A-78576A07C32D}"/>
  </hyperlinks>
  <pageMargins left="0.23622047244094491" right="0.23622047244094491" top="0.74803149606299213" bottom="0.74803149606299213" header="0.31496062992125984" footer="0.31496062992125984"/>
  <pageSetup paperSize="9" scale="41"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topLeftCell="A472" workbookViewId="0">
      <selection activeCell="A491" sqref="A491"/>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2021-10-07T07:51:37Z</dcterms:modified>
</cp:coreProperties>
</file>